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archspm1-my.sharepoint.com/personal/800138_archspm_org/Documents/Priest Comp/"/>
    </mc:Choice>
  </mc:AlternateContent>
  <xr:revisionPtr revIDLastSave="3" documentId="8_{75684963-BD53-400D-9E87-1540AE488B13}" xr6:coauthVersionLast="47" xr6:coauthVersionMax="47" xr10:uidLastSave="{85001E1C-E281-47A0-B3E4-5A4C1AD0D621}"/>
  <bookViews>
    <workbookView xWindow="28680" yWindow="-120" windowWidth="29040" windowHeight="15720" xr2:uid="{DBF9B791-C7F3-4173-A24C-95CBCE8719EA}"/>
  </bookViews>
  <sheets>
    <sheet name="Sheet1"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0" i="1" l="1"/>
  <c r="G18" i="1"/>
  <c r="G17" i="1"/>
  <c r="C11" i="1"/>
  <c r="E20" i="1" s="1"/>
  <c r="G19" i="1" l="1"/>
  <c r="G21" i="1"/>
  <c r="G23" i="1" s="1"/>
</calcChain>
</file>

<file path=xl/sharedStrings.xml><?xml version="1.0" encoding="utf-8"?>
<sst xmlns="http://schemas.openxmlformats.org/spreadsheetml/2006/main" count="43" uniqueCount="43">
  <si>
    <t>PRIEST PAYROLL INFORMATION</t>
  </si>
  <si>
    <t>ARCHDIOCESE OF SAINT PAUL AND MINNEAPOLIS</t>
  </si>
  <si>
    <t>DEPARTMENT CODE:</t>
  </si>
  <si>
    <t xml:space="preserve">FULL LEGAL NAME:                        </t>
  </si>
  <si>
    <t>ORDINATION DATE:</t>
  </si>
  <si>
    <t>SALARY</t>
  </si>
  <si>
    <t>x</t>
  </si>
  <si>
    <t xml:space="preserve">YES </t>
  </si>
  <si>
    <t>NO</t>
  </si>
  <si>
    <t xml:space="preserve">AMOUNT </t>
  </si>
  <si>
    <t>MEDICAL-DENTAL PAID</t>
  </si>
  <si>
    <t>Housing Check - Address</t>
  </si>
  <si>
    <t>APPROVED BY:</t>
  </si>
  <si>
    <t>DATE:</t>
  </si>
  <si>
    <t>PAYMENT SUPPORT EFFECTIVE DATE</t>
  </si>
  <si>
    <t>YEARS OF SERVICE:</t>
  </si>
  <si>
    <t>Fiscal Year Begin</t>
  </si>
  <si>
    <t>PERCENT ASSIGNED:</t>
  </si>
  <si>
    <t>Total salary</t>
  </si>
  <si>
    <t>Base Pay</t>
  </si>
  <si>
    <t>Increment (# Years Service)</t>
  </si>
  <si>
    <t>Total Salary based on Percent Assigned</t>
  </si>
  <si>
    <t>MONTHLY HOUSING ALLOWANCE</t>
  </si>
  <si>
    <t xml:space="preserve">INDIVIDUAL OR ORDER </t>
  </si>
  <si>
    <t>(SIGNATURE)</t>
  </si>
  <si>
    <r>
      <t xml:space="preserve">ORDER: </t>
    </r>
    <r>
      <rPr>
        <b/>
        <i/>
        <sz val="11"/>
        <rFont val="Calibri"/>
        <family val="2"/>
      </rPr>
      <t>(if payable to order)</t>
    </r>
  </si>
  <si>
    <r>
      <t>PENSION PAID</t>
    </r>
    <r>
      <rPr>
        <b/>
        <sz val="11"/>
        <rFont val="Calibri"/>
        <family val="2"/>
      </rPr>
      <t xml:space="preserve"> </t>
    </r>
  </si>
  <si>
    <t>*calculated field based on fiscal year begin and ordination date entered</t>
  </si>
  <si>
    <t>*based on the assignment letter, enter percent assigned</t>
  </si>
  <si>
    <t>*Enter housing amount here if applicable.  Use earnings code "Housing" if paying directly to priest in Paycor</t>
  </si>
  <si>
    <t>Employment Taxes</t>
  </si>
  <si>
    <t>*All salaries paid to religious order priests must be made directly to the order and are not taxable.  Use the Paycor earnings code titled "Religious" for payment of salary.</t>
  </si>
  <si>
    <t>New Payment Support for Assigned Priest</t>
  </si>
  <si>
    <t>Diocesan Priest</t>
  </si>
  <si>
    <t>Order Priest</t>
  </si>
  <si>
    <t>*years of service will automatically calculate based on ordination date</t>
  </si>
  <si>
    <t>Extern Priest</t>
  </si>
  <si>
    <t>Retired</t>
  </si>
  <si>
    <t>FOOD ALLOWANCE</t>
  </si>
  <si>
    <r>
      <t xml:space="preserve"> *</t>
    </r>
    <r>
      <rPr>
        <sz val="11"/>
        <rFont val="Calibri"/>
        <family val="2"/>
      </rPr>
      <t>Enter food allowance or other additional board.  Use earnings code "Food Allowance" if  paid directly through payroll and</t>
    </r>
  </si>
  <si>
    <t>AMOUNT</t>
  </si>
  <si>
    <r>
      <t xml:space="preserve"> </t>
    </r>
    <r>
      <rPr>
        <sz val="11"/>
        <rFont val="Calibri"/>
        <family val="2"/>
      </rPr>
      <t>no receipts are required for the monthly payment which is considered taxable income.</t>
    </r>
  </si>
  <si>
    <r>
      <t>*All salaries paid are taxable to diocesan priests for Federal and State purposes, and priests may elect to have tax withholdings made through payroll by completing an IRS form W-4 and/or MN form W-4MN.</t>
    </r>
    <r>
      <rPr>
        <b/>
        <u/>
        <sz val="11"/>
        <rFont val="Calibri"/>
        <family val="2"/>
      </rPr>
      <t xml:space="preserve">  Priest compensation is NOT taxable for Social Security and Medicare purposes.   Parishes must ensure Social Security and Medicare taxes are inactivated and not being withheld or employer portion paid in payroll.</t>
    </r>
    <r>
      <rPr>
        <sz val="11"/>
        <rFont val="Calibri"/>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</si>
</sst>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_);[Red]\(&quot;$&quot;#,##0\)"/>
    <numFmt numFmtId="44" formatCode="_(&quot;$&quot;* #,##0.00_);_(&quot;$&quot;* \(#,##0.00\);_(&quot;$&quot;* &quot;-&quot;??_);_(@_)"/>
    <numFmt numFmtId="43" formatCode="_(* #,##0.00_);_(* \(#,##0.00\);_(* &quot;-&quot;??_);_(@_)"/>
    <numFmt numFmtId="164" formatCode="_(* #,##0_);_(* \(#,##0\);_(* &quot;-&quot;??_);_(@_)"/>
  </numFmts>
  <fonts count="11" x14ac:knownFonts="1">
    <font>
      <sz val="11"/>
      <color theme="1"/>
      <name val="Aptos Narrow"/>
      <family val="2"/>
      <scheme val="minor"/>
    </font>
    <font>
      <sz val="11"/>
      <color theme="1"/>
      <name val="Aptos Narrow"/>
      <family val="2"/>
      <scheme val="minor"/>
    </font>
    <font>
      <b/>
      <sz val="11"/>
      <name val="Calibri"/>
      <family val="2"/>
    </font>
    <font>
      <sz val="11"/>
      <name val="Calibri"/>
      <family val="2"/>
    </font>
    <font>
      <b/>
      <u/>
      <sz val="11"/>
      <name val="Calibri"/>
      <family val="2"/>
    </font>
    <font>
      <b/>
      <i/>
      <sz val="11"/>
      <name val="Calibri"/>
      <family val="2"/>
    </font>
    <font>
      <b/>
      <sz val="11"/>
      <color rgb="FFFF0000"/>
      <name val="Calibri"/>
      <family val="2"/>
    </font>
    <font>
      <b/>
      <u/>
      <sz val="11"/>
      <color rgb="FFFF0000"/>
      <name val="Calibri"/>
      <family val="2"/>
    </font>
    <font>
      <u/>
      <sz val="11"/>
      <color indexed="12"/>
      <name val="Calibri"/>
      <family val="2"/>
    </font>
    <font>
      <u/>
      <sz val="11"/>
      <name val="Calibri"/>
      <family val="2"/>
    </font>
    <font>
      <i/>
      <sz val="11"/>
      <name val="Calibri"/>
      <family val="2"/>
    </font>
  </fonts>
  <fills count="4">
    <fill>
      <patternFill patternType="none"/>
    </fill>
    <fill>
      <patternFill patternType="gray125"/>
    </fill>
    <fill>
      <patternFill patternType="solid">
        <fgColor rgb="FFFFFF00"/>
        <bgColor indexed="64"/>
      </patternFill>
    </fill>
    <fill>
      <patternFill patternType="solid">
        <fgColor theme="2" tint="-0.249977111117893"/>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42">
    <xf numFmtId="0" fontId="0" fillId="0" borderId="0" xfId="0"/>
    <xf numFmtId="0" fontId="2" fillId="0" borderId="0" xfId="0" applyFont="1" applyAlignment="1">
      <alignment horizontal="center"/>
    </xf>
    <xf numFmtId="0" fontId="3" fillId="0" borderId="0" xfId="0" applyFont="1"/>
    <xf numFmtId="0" fontId="4" fillId="0" borderId="0" xfId="0" applyFont="1" applyAlignment="1">
      <alignment horizontal="center"/>
    </xf>
    <xf numFmtId="0" fontId="4" fillId="0" borderId="0" xfId="0" applyFont="1"/>
    <xf numFmtId="0" fontId="2" fillId="0" borderId="0" xfId="0" applyFont="1"/>
    <xf numFmtId="0" fontId="2" fillId="0" borderId="0" xfId="0" applyFont="1" applyAlignment="1">
      <alignment horizontal="left"/>
    </xf>
    <xf numFmtId="0" fontId="3" fillId="0" borderId="1" xfId="0" applyFont="1" applyBorder="1"/>
    <xf numFmtId="0" fontId="2" fillId="0" borderId="0" xfId="0" applyFont="1" applyAlignment="1">
      <alignment horizontal="right"/>
    </xf>
    <xf numFmtId="0" fontId="6" fillId="0" borderId="0" xfId="0" applyFont="1"/>
    <xf numFmtId="14" fontId="7" fillId="0" borderId="0" xfId="0" applyNumberFormat="1" applyFont="1" applyAlignment="1">
      <alignment horizontal="center"/>
    </xf>
    <xf numFmtId="44" fontId="3" fillId="0" borderId="1" xfId="0" applyNumberFormat="1" applyFont="1" applyBorder="1"/>
    <xf numFmtId="6" fontId="3" fillId="0" borderId="0" xfId="0" applyNumberFormat="1" applyFont="1"/>
    <xf numFmtId="0" fontId="3" fillId="0" borderId="0" xfId="0" applyFont="1" applyAlignment="1">
      <alignment horizontal="center"/>
    </xf>
    <xf numFmtId="164" fontId="8" fillId="2" borderId="0" xfId="0" applyNumberFormat="1" applyFont="1" applyFill="1" applyAlignment="1">
      <alignment horizontal="center"/>
    </xf>
    <xf numFmtId="0" fontId="9" fillId="0" borderId="0" xfId="0" applyFont="1"/>
    <xf numFmtId="0" fontId="2" fillId="0" borderId="0" xfId="0" applyFont="1" applyAlignment="1">
      <alignment horizontal="left" indent="8"/>
    </xf>
    <xf numFmtId="44" fontId="3" fillId="0" borderId="0" xfId="0" applyNumberFormat="1" applyFont="1"/>
    <xf numFmtId="0" fontId="3" fillId="0" borderId="0" xfId="0" applyFont="1" applyAlignment="1">
      <alignment horizontal="right"/>
    </xf>
    <xf numFmtId="0" fontId="3" fillId="0" borderId="0" xfId="0" applyFont="1">
      <extLst>
        <ext xmlns:xfpb="http://schemas.microsoft.com/office/spreadsheetml/2022/featurepropertybag" uri="{C7286773-470A-42A8-94C5-96B5CB345126}">
          <xfpb:xfComplement i="0"/>
        </ext>
      </extLst>
    </xf>
    <xf numFmtId="0" fontId="2" fillId="0" borderId="0" xfId="0" applyFont="1" applyAlignment="1">
      <alignment horizontal="justify"/>
    </xf>
    <xf numFmtId="0" fontId="3" fillId="0" borderId="0" xfId="0" applyFont="1" applyAlignment="1">
      <alignment horizontal="left"/>
    </xf>
    <xf numFmtId="164" fontId="10" fillId="0" borderId="0" xfId="1" applyNumberFormat="1" applyFont="1" applyBorder="1"/>
    <xf numFmtId="164" fontId="10" fillId="2" borderId="2" xfId="1" applyNumberFormat="1" applyFont="1" applyFill="1" applyBorder="1"/>
    <xf numFmtId="44" fontId="2" fillId="3" borderId="1" xfId="2" applyFont="1" applyFill="1" applyBorder="1"/>
    <xf numFmtId="0" fontId="3" fillId="0" borderId="0" xfId="0" applyFont="1" applyAlignment="1">
      <alignment vertical="center"/>
    </xf>
    <xf numFmtId="0" fontId="3" fillId="0" borderId="0" xfId="0" applyFont="1" applyAlignment="1">
      <alignment vertical="center"/>
      <extLst>
        <ext xmlns:xfpb="http://schemas.microsoft.com/office/spreadsheetml/2022/featurepropertybag" uri="{C7286773-470A-42A8-94C5-96B5CB345126}">
          <xfpb:xfComplement i="0"/>
        </ext>
      </extLst>
    </xf>
    <xf numFmtId="0" fontId="2" fillId="0" borderId="0" xfId="0" applyFont="1" applyAlignment="1">
      <alignment horizontal="center" vertical="center"/>
      <extLst>
        <ext xmlns:xfpb="http://schemas.microsoft.com/office/spreadsheetml/2022/featurepropertybag" uri="{C7286773-470A-42A8-94C5-96B5CB345126}">
          <xfpb:xfComplement i="0"/>
        </ext>
      </extLst>
    </xf>
    <xf numFmtId="0" fontId="4" fillId="0" borderId="0" xfId="0" applyFont="1" applyAlignment="1">
      <alignment horizontal="center" vertical="center"/>
      <extLst>
        <ext xmlns:xfpb="http://schemas.microsoft.com/office/spreadsheetml/2022/featurepropertybag" uri="{C7286773-470A-42A8-94C5-96B5CB345126}">
          <xfpb:xfComplement i="0"/>
        </ext>
      </extLst>
    </xf>
    <xf numFmtId="0" fontId="4" fillId="0" borderId="0" xfId="0" applyFont="1" applyAlignment="1">
      <alignment vertical="center"/>
    </xf>
    <xf numFmtId="9" fontId="3" fillId="2" borderId="1" xfId="3" applyFont="1" applyFill="1" applyBorder="1"/>
    <xf numFmtId="0" fontId="3" fillId="0" borderId="0" xfId="0" applyFont="1" applyAlignment="1">
      <alignment horizontal="center" wrapText="1"/>
    </xf>
    <xf numFmtId="0" fontId="3" fillId="0" borderId="1" xfId="0" applyFont="1" applyBorder="1" applyAlignment="1">
      <alignment horizontal="center"/>
    </xf>
    <xf numFmtId="0" fontId="4" fillId="0" borderId="0" xfId="0" applyFont="1" applyAlignment="1">
      <alignment horizontal="center"/>
    </xf>
    <xf numFmtId="0" fontId="3" fillId="0" borderId="2" xfId="0" applyFont="1" applyBorder="1" applyAlignment="1">
      <alignment horizontal="center"/>
    </xf>
    <xf numFmtId="0" fontId="2" fillId="0" borderId="1" xfId="0" applyFont="1" applyBorder="1" applyAlignment="1">
      <alignment horizontal="left"/>
    </xf>
    <xf numFmtId="0" fontId="2" fillId="0" borderId="0" xfId="0" applyFont="1" applyAlignment="1">
      <alignment horizontal="center"/>
    </xf>
    <xf numFmtId="0" fontId="3" fillId="0" borderId="2" xfId="0" applyFont="1" applyBorder="1" applyAlignment="1">
      <alignment horizontal="left"/>
    </xf>
    <xf numFmtId="14" fontId="3" fillId="2" borderId="2" xfId="0" applyNumberFormat="1" applyFont="1" applyFill="1" applyBorder="1" applyAlignment="1">
      <alignment horizontal="left"/>
    </xf>
    <xf numFmtId="14" fontId="3" fillId="0" borderId="1" xfId="0" applyNumberFormat="1" applyFont="1" applyBorder="1" applyAlignment="1">
      <alignment horizontal="left"/>
    </xf>
    <xf numFmtId="0" fontId="5" fillId="0" borderId="0" xfId="0" applyFont="1" applyAlignment="1">
      <alignment horizontal="center"/>
    </xf>
    <xf numFmtId="0" fontId="3" fillId="0" borderId="1" xfId="0" applyFont="1" applyBorder="1" applyAlignment="1">
      <alignment horizontal="left"/>
    </xf>
  </cellXfs>
  <cellStyles count="4">
    <cellStyle name="Comma" xfId="1" builtinId="3"/>
    <cellStyle name="Currency" xfId="2" builtinId="4"/>
    <cellStyle name="Normal" xfId="0" builtinId="0"/>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microsoft.com/office/2022/11/relationships/FeaturePropertyBag" Target="featurePropertyBag/featurePropertyBag.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archspm1-my.sharepoint.com/personal/800138_archspm_org/Documents/Priest%20Comp/FY26-27%20PriestSalaries.xlsx" TargetMode="External"/><Relationship Id="rId1" Type="http://schemas.openxmlformats.org/officeDocument/2006/relationships/externalLinkPath" Target="FY26-27%20PriestSalari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derson Jake FY20"/>
      <sheetName val="Template"/>
      <sheetName val="Adams"/>
      <sheetName val="Altier"/>
      <sheetName val="Backer"/>
      <sheetName val="Backmann"/>
      <sheetName val="1"/>
      <sheetName val="NEW TEMPLATE TO COPY"/>
      <sheetName val="NEW TEMPLATE"/>
      <sheetName val="Retired Bishop Guidance"/>
      <sheetName val="Salary Schedule Info"/>
      <sheetName val="Abbott"/>
      <sheetName val="Anderson"/>
      <sheetName val="Anderson Michael"/>
      <sheetName val="Andrade"/>
      <sheetName val="Backmann 2"/>
      <sheetName val="Bakatu"/>
      <sheetName val="Beaudet"/>
      <sheetName val="Bakker"/>
      <sheetName val="Bambenek New"/>
      <sheetName val="Bambenek"/>
      <sheetName val="Barrett"/>
      <sheetName val="Becker"/>
      <sheetName val="Becker New"/>
      <sheetName val="Becker 7.1.24"/>
      <sheetName val="Bernard"/>
      <sheetName val="Blake New"/>
      <sheetName val="@Blake@"/>
      <sheetName val="Cloutier"/>
      <sheetName val="Blume New"/>
      <sheetName val="Blume"/>
      <sheetName val="Carlson"/>
      <sheetName val="Conlin"/>
      <sheetName val="Cozzens"/>
      <sheetName val="Daly"/>
      <sheetName val="DiRocco"/>
      <sheetName val="Dolan"/>
      <sheetName val="Dvorak"/>
      <sheetName val="Erickson"/>
      <sheetName val="Fehn"/>
      <sheetName val="Fitzpatrick"/>
      <sheetName val="Flynn"/>
      <sheetName val="Gallas"/>
      <sheetName val="Carlson 1.24.26"/>
      <sheetName val="Conklin"/>
      <sheetName val="DeReuil"/>
      <sheetName val="Fisher New"/>
      <sheetName val="Fischer"/>
      <sheetName val="Forner"/>
      <sheetName val="Galarza"/>
      <sheetName val="Gallatin"/>
      <sheetName val="Griffith"/>
      <sheetName val="Hagen"/>
      <sheetName val="Harrer"/>
      <sheetName val="Haverstock"/>
      <sheetName val="Floeder"/>
      <sheetName val="Froehle New"/>
      <sheetName val="Gifford New"/>
      <sheetName val="Gifford"/>
      <sheetName val="Gilbertson"/>
      <sheetName val="Glaser"/>
      <sheetName val="Hagan"/>
      <sheetName val="Hebda New"/>
      <sheetName val="Hebda"/>
      <sheetName val="Howe"/>
      <sheetName val="Huberty"/>
      <sheetName val="Hughes"/>
      <sheetName val="Kelly OP"/>
      <sheetName val="Jarvis"/>
      <sheetName val="Howe 4.12.2021"/>
      <sheetName val="Izen New"/>
      <sheetName val="Izen"/>
      <sheetName val="Jaehyun"/>
      <sheetName val="Jingwa"/>
      <sheetName val="Jaspers New"/>
      <sheetName val="Jaspers"/>
      <sheetName val="Jenson"/>
      <sheetName val="Johnson New"/>
      <sheetName val="Johnson"/>
      <sheetName val="Joseph"/>
      <sheetName val="Joppa New"/>
      <sheetName val="Joppa"/>
      <sheetName val="Joseph, Thomas New"/>
      <sheetName val="Joseph, Thomas"/>
      <sheetName val="Jones"/>
      <sheetName val="Keating"/>
      <sheetName val="Kittock"/>
      <sheetName val="Krenik"/>
      <sheetName val="Kuharski"/>
      <sheetName val="LaCanne"/>
      <sheetName val="Kubista"/>
      <sheetName val="Kracke"/>
      <sheetName val="Lachowitzer"/>
      <sheetName val="Laird"/>
      <sheetName val="Livingston"/>
      <sheetName val="Magner"/>
      <sheetName val="McCabe"/>
      <sheetName val="Lundgren"/>
      <sheetName val="Kenney New"/>
      <sheetName val="Kenney"/>
      <sheetName val="LaLiberte New"/>
      <sheetName val="LaLiberte"/>
      <sheetName val="Lang"/>
      <sheetName val="Lynch New"/>
      <sheetName val="Lynch"/>
      <sheetName val="Magnuson New"/>
      <sheetName val="Magnuson"/>
      <sheetName val="Maloney"/>
      <sheetName val="Margevicius New"/>
      <sheetName val="Margevicius"/>
      <sheetName val="McConville New"/>
      <sheetName val="McConville"/>
      <sheetName val="McDonough"/>
      <sheetName val="Milless"/>
      <sheetName val="Monogue New"/>
      <sheetName val="Monogue"/>
      <sheetName val="Moudry"/>
      <sheetName val="Ngah"/>
      <sheetName val="Ngah, Nyudine CFIC"/>
      <sheetName val="Niehaus New"/>
      <sheetName val="Niehaus"/>
      <sheetName val="Nienstedt Jr"/>
      <sheetName val="Nixon"/>
      <sheetName val="Notebaart"/>
      <sheetName val="Norris"/>
      <sheetName val="Northenscold"/>
      <sheetName val="Northernscold"/>
      <sheetName val="Nwachukwu"/>
      <sheetName val="OBrien"/>
      <sheetName val="Omalanga"/>
      <sheetName val="Pattasseril"/>
      <sheetName val="Peterson"/>
      <sheetName val="Phong Le"/>
      <sheetName val="Pavlak New"/>
      <sheetName val="Pavlak"/>
      <sheetName val="J. Peterson 11.15.25"/>
      <sheetName val="Piche"/>
      <sheetName val="Przybilla"/>
      <sheetName val="Pish"/>
      <sheetName val="Puttananickal 1 Sept 2018"/>
      <sheetName val="Puttananickal 2"/>
      <sheetName val="Rohlfing"/>
      <sheetName val="Salonek New"/>
      <sheetName val="Salonek"/>
      <sheetName val="Sama New"/>
      <sheetName val="Sama"/>
      <sheetName val="Schaffer New"/>
      <sheetName val="Schaffer"/>
      <sheetName val="Shelley New"/>
      <sheetName val="Shelley"/>
      <sheetName val="Skaria"/>
      <sheetName val="Stevens"/>
      <sheetName val="Thoomkuzhy"/>
      <sheetName val="Tiffany"/>
      <sheetName val="Wajda"/>
      <sheetName val="Wasinger"/>
      <sheetName val="Sojan New"/>
      <sheetName val="Szynal New"/>
      <sheetName val="Szynal"/>
      <sheetName val="Thomas, Sojan"/>
      <sheetName val="Tix New"/>
      <sheetName val="Tix"/>
      <sheetName val="Treco"/>
      <sheetName val="Underdahl"/>
      <sheetName val="Wehmann"/>
      <sheetName val="Wappes"/>
      <sheetName val="Wehmann 2"/>
      <sheetName val="Ulrick New"/>
      <sheetName val="Ulrick"/>
      <sheetName val="VanSloun New"/>
      <sheetName val="Van Sloun"/>
      <sheetName val="Vuong"/>
      <sheetName val="Welzbacher"/>
      <sheetName val="Wenthe"/>
      <sheetName val="Williams, Joseph"/>
      <sheetName val="Williams"/>
      <sheetName val="Wratkowski"/>
      <sheetName val="Yakubu Ali New"/>
      <sheetName val="Yakubu Ali"/>
      <sheetName val="Yali"/>
    </sheetNames>
    <sheetDataSet>
      <sheetData sheetId="0"/>
      <sheetData sheetId="1"/>
      <sheetData sheetId="2"/>
      <sheetData sheetId="3"/>
      <sheetData sheetId="4"/>
      <sheetData sheetId="5"/>
      <sheetData sheetId="6"/>
      <sheetData sheetId="7"/>
      <sheetData sheetId="8">
        <row r="17">
          <cell r="G17">
            <v>46204</v>
          </cell>
        </row>
        <row r="18">
          <cell r="G18">
            <v>42980</v>
          </cell>
        </row>
        <row r="20">
          <cell r="C20">
            <v>353</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E2F3D0-DD80-42A7-81EF-D3E8E89AF9AC}">
  <dimension ref="A1:I50"/>
  <sheetViews>
    <sheetView showGridLines="0" tabSelected="1" topLeftCell="A3" zoomScale="115" zoomScaleNormal="115" workbookViewId="0">
      <selection activeCell="D38" sqref="D38"/>
    </sheetView>
  </sheetViews>
  <sheetFormatPr defaultColWidth="9.140625" defaultRowHeight="15" outlineLevelRow="1" x14ac:dyDescent="0.25"/>
  <cols>
    <col min="1" max="1" width="3.140625" style="2" customWidth="1"/>
    <col min="2" max="2" width="38" style="2" customWidth="1"/>
    <col min="3" max="3" width="15.140625" style="2" customWidth="1"/>
    <col min="4" max="4" width="9.140625" style="2"/>
    <col min="5" max="5" width="7.7109375" style="2" customWidth="1"/>
    <col min="6" max="6" width="9.140625" style="2"/>
    <col min="7" max="7" width="26" style="2" customWidth="1"/>
    <col min="8" max="8" width="9.140625" style="2"/>
    <col min="9" max="9" width="5.42578125" style="2" customWidth="1"/>
    <col min="10" max="16384" width="9.140625" style="2"/>
  </cols>
  <sheetData>
    <row r="1" spans="1:9" x14ac:dyDescent="0.25">
      <c r="B1" s="33" t="s">
        <v>0</v>
      </c>
      <c r="C1" s="33"/>
      <c r="D1" s="33"/>
      <c r="E1" s="33"/>
      <c r="F1" s="33"/>
      <c r="G1" s="33"/>
      <c r="H1" s="33"/>
      <c r="I1" s="4"/>
    </row>
    <row r="2" spans="1:9" x14ac:dyDescent="0.25">
      <c r="B2" s="36" t="s">
        <v>1</v>
      </c>
      <c r="C2" s="36"/>
      <c r="D2" s="36"/>
      <c r="E2" s="36"/>
      <c r="F2" s="36"/>
      <c r="G2" s="36"/>
      <c r="H2" s="36"/>
      <c r="I2" s="5"/>
    </row>
    <row r="3" spans="1:9" x14ac:dyDescent="0.25">
      <c r="B3" s="40" t="s">
        <v>32</v>
      </c>
      <c r="C3" s="40"/>
      <c r="D3" s="40"/>
      <c r="E3" s="40"/>
      <c r="F3" s="40"/>
      <c r="G3" s="40"/>
      <c r="H3" s="40"/>
      <c r="I3" s="5"/>
    </row>
    <row r="4" spans="1:9" x14ac:dyDescent="0.25">
      <c r="B4" s="1" t="s">
        <v>33</v>
      </c>
      <c r="C4" s="19" t="b">
        <v>0</v>
      </c>
      <c r="D4" s="36" t="s">
        <v>34</v>
      </c>
      <c r="E4" s="36"/>
      <c r="F4" s="36"/>
      <c r="G4" s="19" t="b">
        <v>0</v>
      </c>
    </row>
    <row r="5" spans="1:9" x14ac:dyDescent="0.25">
      <c r="B5" s="1" t="s">
        <v>36</v>
      </c>
      <c r="C5" s="19" t="b">
        <v>0</v>
      </c>
      <c r="D5" s="36" t="s">
        <v>37</v>
      </c>
      <c r="E5" s="36"/>
      <c r="F5" s="36"/>
      <c r="G5" s="19" t="b">
        <v>0</v>
      </c>
    </row>
    <row r="6" spans="1:9" x14ac:dyDescent="0.25">
      <c r="A6" s="6" t="s">
        <v>14</v>
      </c>
      <c r="C6" s="39"/>
      <c r="D6" s="39"/>
      <c r="E6" s="21"/>
      <c r="F6" s="21"/>
    </row>
    <row r="7" spans="1:9" x14ac:dyDescent="0.25">
      <c r="A7" s="6" t="s">
        <v>2</v>
      </c>
      <c r="C7" s="41"/>
      <c r="D7" s="41"/>
      <c r="E7" s="21"/>
      <c r="F7" s="21"/>
      <c r="G7" s="8"/>
      <c r="H7" s="1"/>
    </row>
    <row r="8" spans="1:9" x14ac:dyDescent="0.25">
      <c r="A8" s="5" t="s">
        <v>3</v>
      </c>
      <c r="C8" s="35"/>
      <c r="D8" s="35"/>
      <c r="E8" s="35"/>
      <c r="F8" s="35"/>
    </row>
    <row r="9" spans="1:9" x14ac:dyDescent="0.25">
      <c r="A9" s="5" t="s">
        <v>25</v>
      </c>
      <c r="C9" s="37"/>
      <c r="D9" s="37"/>
      <c r="E9" s="37"/>
      <c r="F9" s="37"/>
    </row>
    <row r="10" spans="1:9" x14ac:dyDescent="0.25">
      <c r="A10" s="5" t="s">
        <v>4</v>
      </c>
      <c r="C10" s="38"/>
      <c r="D10" s="38"/>
      <c r="E10" s="31" t="s">
        <v>35</v>
      </c>
      <c r="F10" s="31"/>
      <c r="G10" s="31"/>
    </row>
    <row r="11" spans="1:9" x14ac:dyDescent="0.25">
      <c r="A11" s="5" t="s">
        <v>15</v>
      </c>
      <c r="C11" s="23" t="str">
        <f>IF(C10&gt;1,DATEDIF(C10,G17,"y"),"0")</f>
        <v>0</v>
      </c>
      <c r="E11" s="31"/>
      <c r="F11" s="31"/>
      <c r="G11" s="31"/>
    </row>
    <row r="12" spans="1:9" x14ac:dyDescent="0.25">
      <c r="A12" s="5"/>
      <c r="B12" s="2" t="s">
        <v>27</v>
      </c>
      <c r="C12" s="22"/>
    </row>
    <row r="13" spans="1:9" x14ac:dyDescent="0.25">
      <c r="A13" s="5" t="s">
        <v>17</v>
      </c>
      <c r="C13" s="30">
        <v>1</v>
      </c>
    </row>
    <row r="14" spans="1:9" x14ac:dyDescent="0.25">
      <c r="B14" s="2" t="s">
        <v>28</v>
      </c>
    </row>
    <row r="15" spans="1:9" x14ac:dyDescent="0.25">
      <c r="B15" s="5"/>
    </row>
    <row r="16" spans="1:9" x14ac:dyDescent="0.25">
      <c r="B16" s="5"/>
    </row>
    <row r="17" spans="1:7" x14ac:dyDescent="0.25">
      <c r="A17" s="4" t="s">
        <v>5</v>
      </c>
      <c r="D17" s="9" t="s">
        <v>16</v>
      </c>
      <c r="G17" s="10">
        <f>+'[1]NEW TEMPLATE'!G17</f>
        <v>46204</v>
      </c>
    </row>
    <row r="18" spans="1:7" outlineLevel="1" x14ac:dyDescent="0.25">
      <c r="C18" s="6" t="s">
        <v>19</v>
      </c>
      <c r="G18" s="11">
        <f>+'[1]NEW TEMPLATE'!G18</f>
        <v>42980</v>
      </c>
    </row>
    <row r="19" spans="1:7" outlineLevel="1" x14ac:dyDescent="0.25">
      <c r="C19" s="5" t="s">
        <v>20</v>
      </c>
      <c r="G19" s="11">
        <f>C20*E20</f>
        <v>0</v>
      </c>
    </row>
    <row r="20" spans="1:7" outlineLevel="1" x14ac:dyDescent="0.25">
      <c r="B20" s="5"/>
      <c r="C20" s="12">
        <f>+'[1]NEW TEMPLATE'!C20</f>
        <v>353</v>
      </c>
      <c r="D20" s="13" t="s">
        <v>6</v>
      </c>
      <c r="E20" s="14" t="str">
        <f>C11</f>
        <v>0</v>
      </c>
      <c r="F20" s="15"/>
    </row>
    <row r="21" spans="1:7" x14ac:dyDescent="0.25">
      <c r="B21" s="5"/>
      <c r="C21" s="5" t="s">
        <v>18</v>
      </c>
      <c r="G21" s="11">
        <f>SUM(G18,G19)</f>
        <v>42980</v>
      </c>
    </row>
    <row r="22" spans="1:7" x14ac:dyDescent="0.25">
      <c r="B22" s="5"/>
    </row>
    <row r="23" spans="1:7" x14ac:dyDescent="0.25">
      <c r="B23" s="5"/>
      <c r="C23" s="5" t="s">
        <v>21</v>
      </c>
      <c r="G23" s="24">
        <f>+G21*C13</f>
        <v>42980</v>
      </c>
    </row>
    <row r="24" spans="1:7" x14ac:dyDescent="0.25">
      <c r="B24" s="5"/>
    </row>
    <row r="25" spans="1:7" x14ac:dyDescent="0.25">
      <c r="A25" s="4" t="s">
        <v>38</v>
      </c>
      <c r="B25" s="16"/>
    </row>
    <row r="26" spans="1:7" x14ac:dyDescent="0.25">
      <c r="B26" s="5" t="s">
        <v>39</v>
      </c>
    </row>
    <row r="27" spans="1:7" x14ac:dyDescent="0.25">
      <c r="B27" s="5" t="s">
        <v>41</v>
      </c>
    </row>
    <row r="28" spans="1:7" x14ac:dyDescent="0.25">
      <c r="B28" s="5"/>
      <c r="F28" s="5" t="s">
        <v>40</v>
      </c>
      <c r="G28" s="11">
        <v>0</v>
      </c>
    </row>
    <row r="29" spans="1:7" x14ac:dyDescent="0.25">
      <c r="B29" s="5"/>
    </row>
    <row r="30" spans="1:7" x14ac:dyDescent="0.25">
      <c r="A30" s="4" t="s">
        <v>22</v>
      </c>
      <c r="C30" s="3"/>
      <c r="D30" s="3"/>
      <c r="E30" s="3"/>
      <c r="F30" s="5" t="s">
        <v>9</v>
      </c>
      <c r="G30" s="11"/>
    </row>
    <row r="31" spans="1:7" x14ac:dyDescent="0.25">
      <c r="A31" s="4"/>
      <c r="B31" s="2" t="s">
        <v>29</v>
      </c>
      <c r="C31" s="3"/>
      <c r="D31" s="3"/>
      <c r="E31" s="3"/>
      <c r="F31" s="5"/>
      <c r="G31" s="17"/>
    </row>
    <row r="32" spans="1:7" x14ac:dyDescent="0.25">
      <c r="A32" s="4"/>
      <c r="B32" s="36" t="s">
        <v>11</v>
      </c>
      <c r="C32" s="36"/>
      <c r="D32" s="36"/>
      <c r="E32" s="3"/>
      <c r="F32" s="5"/>
      <c r="G32" s="17"/>
    </row>
    <row r="33" spans="1:7" x14ac:dyDescent="0.25">
      <c r="A33" s="4"/>
      <c r="B33" s="33" t="s">
        <v>23</v>
      </c>
      <c r="C33" s="33"/>
      <c r="D33" s="33"/>
      <c r="E33" s="3"/>
      <c r="F33" s="5"/>
      <c r="G33" s="17"/>
    </row>
    <row r="34" spans="1:7" x14ac:dyDescent="0.25">
      <c r="A34" s="4"/>
      <c r="B34" s="32"/>
      <c r="C34" s="32"/>
      <c r="D34" s="3"/>
      <c r="E34" s="3"/>
      <c r="F34" s="5"/>
      <c r="G34" s="17"/>
    </row>
    <row r="35" spans="1:7" x14ac:dyDescent="0.25">
      <c r="A35" s="4"/>
      <c r="B35" s="34"/>
      <c r="C35" s="34"/>
      <c r="D35" s="3"/>
      <c r="E35" s="3"/>
      <c r="F35" s="5"/>
      <c r="G35" s="17"/>
    </row>
    <row r="36" spans="1:7" x14ac:dyDescent="0.25">
      <c r="A36" s="4"/>
      <c r="B36" s="34"/>
      <c r="C36" s="34"/>
      <c r="D36" s="3"/>
      <c r="E36" s="3"/>
      <c r="F36" s="5"/>
      <c r="G36" s="17"/>
    </row>
    <row r="37" spans="1:7" x14ac:dyDescent="0.25">
      <c r="A37" s="4"/>
      <c r="C37" s="3"/>
      <c r="D37" s="3"/>
      <c r="E37" s="3"/>
      <c r="F37" s="5"/>
      <c r="G37" s="17"/>
    </row>
    <row r="38" spans="1:7" x14ac:dyDescent="0.25">
      <c r="A38" s="5"/>
      <c r="C38" s="1" t="s">
        <v>7</v>
      </c>
      <c r="D38" s="1" t="s">
        <v>8</v>
      </c>
      <c r="G38" s="18"/>
    </row>
    <row r="39" spans="1:7" x14ac:dyDescent="0.25">
      <c r="A39" s="29" t="s">
        <v>26</v>
      </c>
      <c r="B39" s="25"/>
      <c r="C39" s="26" t="b">
        <v>1</v>
      </c>
      <c r="D39" s="26" t="b">
        <v>0</v>
      </c>
      <c r="E39" s="3"/>
      <c r="F39" s="5"/>
      <c r="G39" s="17"/>
    </row>
    <row r="40" spans="1:7" x14ac:dyDescent="0.25">
      <c r="A40" s="29" t="s">
        <v>10</v>
      </c>
      <c r="B40" s="25"/>
      <c r="C40" s="27" t="b">
        <v>1</v>
      </c>
      <c r="D40" s="28" t="b">
        <v>0</v>
      </c>
      <c r="E40" s="3"/>
      <c r="F40" s="5"/>
      <c r="G40" s="17"/>
    </row>
    <row r="41" spans="1:7" x14ac:dyDescent="0.25">
      <c r="A41" s="20"/>
    </row>
    <row r="42" spans="1:7" x14ac:dyDescent="0.25">
      <c r="A42" s="20"/>
      <c r="B42" s="36" t="s">
        <v>30</v>
      </c>
      <c r="C42" s="36"/>
      <c r="D42" s="36"/>
      <c r="E42" s="36"/>
      <c r="F42" s="36"/>
      <c r="G42" s="36"/>
    </row>
    <row r="43" spans="1:7" x14ac:dyDescent="0.25">
      <c r="B43" s="31" t="s">
        <v>42</v>
      </c>
      <c r="C43" s="31"/>
      <c r="D43" s="31"/>
      <c r="E43" s="31"/>
      <c r="F43" s="31"/>
      <c r="G43" s="31"/>
    </row>
    <row r="44" spans="1:7" x14ac:dyDescent="0.25">
      <c r="B44" s="31"/>
      <c r="C44" s="31"/>
      <c r="D44" s="31"/>
      <c r="E44" s="31"/>
      <c r="F44" s="31"/>
      <c r="G44" s="31"/>
    </row>
    <row r="45" spans="1:7" x14ac:dyDescent="0.25">
      <c r="B45" s="31"/>
      <c r="C45" s="31"/>
      <c r="D45" s="31"/>
      <c r="E45" s="31"/>
      <c r="F45" s="31"/>
      <c r="G45" s="31"/>
    </row>
    <row r="46" spans="1:7" x14ac:dyDescent="0.25">
      <c r="B46" s="31" t="s">
        <v>31</v>
      </c>
      <c r="C46" s="31"/>
      <c r="D46" s="31"/>
      <c r="E46" s="31"/>
      <c r="F46" s="31"/>
      <c r="G46" s="31"/>
    </row>
    <row r="48" spans="1:7" x14ac:dyDescent="0.25">
      <c r="B48" s="8" t="s">
        <v>12</v>
      </c>
      <c r="C48" s="32"/>
      <c r="D48" s="32"/>
      <c r="E48" s="32"/>
      <c r="F48" s="32"/>
    </row>
    <row r="49" spans="2:4" x14ac:dyDescent="0.25">
      <c r="C49" s="8" t="s">
        <v>24</v>
      </c>
    </row>
    <row r="50" spans="2:4" x14ac:dyDescent="0.25">
      <c r="B50" s="8" t="s">
        <v>13</v>
      </c>
      <c r="C50" s="7"/>
      <c r="D50" s="7"/>
    </row>
  </sheetData>
  <mergeCells count="20">
    <mergeCell ref="C7:D7"/>
    <mergeCell ref="C6:D6"/>
    <mergeCell ref="D4:F4"/>
    <mergeCell ref="B1:H1"/>
    <mergeCell ref="B2:H2"/>
    <mergeCell ref="B3:H3"/>
    <mergeCell ref="D5:F5"/>
    <mergeCell ref="C8:F8"/>
    <mergeCell ref="B42:G42"/>
    <mergeCell ref="C9:F9"/>
    <mergeCell ref="C10:D10"/>
    <mergeCell ref="E10:G11"/>
    <mergeCell ref="B32:D32"/>
    <mergeCell ref="B46:G46"/>
    <mergeCell ref="C48:F48"/>
    <mergeCell ref="B33:D33"/>
    <mergeCell ref="B34:C34"/>
    <mergeCell ref="B35:C35"/>
    <mergeCell ref="B36:C36"/>
    <mergeCell ref="B43:G45"/>
  </mergeCells>
  <pageMargins left="0.7" right="0.7" top="0.75" bottom="0.75" header="0.3" footer="0.3"/>
  <pageSetup scale="7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Jerstad, Stephanie</dc:creator>
  <cp:lastModifiedBy>Jerstad, Stephanie</cp:lastModifiedBy>
  <dcterms:created xsi:type="dcterms:W3CDTF">2025-10-21T15:45:20Z</dcterms:created>
  <dcterms:modified xsi:type="dcterms:W3CDTF">2026-11-03T17:16:13Z</dcterms:modified>
</cp:coreProperties>
</file>